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 defaultThemeVersion="124226"/>
  <xr:revisionPtr revIDLastSave="0" documentId="8_{6EDAC459-F96A-42DB-8F3E-AA5B9C51F293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従業員マスタ(sample)" sheetId="3" r:id="rId1"/>
    <sheet name="データシート" sheetId="1" r:id="rId2"/>
    <sheet name="グラフ" sheetId="2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D52" i="3" l="1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B32" i="1" l="1"/>
  <c r="B3" i="1"/>
  <c r="B42" i="1" l="1"/>
  <c r="B41" i="1"/>
  <c r="B40" i="1"/>
  <c r="B39" i="1"/>
  <c r="B38" i="1"/>
  <c r="B37" i="1"/>
  <c r="E42" i="1" s="1"/>
  <c r="B36" i="1"/>
  <c r="B35" i="1"/>
  <c r="E40" i="1" s="1"/>
  <c r="B34" i="1"/>
  <c r="B33" i="1"/>
  <c r="E38" i="1" s="1"/>
  <c r="H42" i="1"/>
  <c r="B31" i="1"/>
  <c r="B30" i="1"/>
  <c r="H40" i="1" s="1"/>
  <c r="B29" i="1"/>
  <c r="H39" i="1" s="1"/>
  <c r="B28" i="1"/>
  <c r="H38" i="1" s="1"/>
  <c r="B27" i="1"/>
  <c r="H37" i="1" s="1"/>
  <c r="B26" i="1"/>
  <c r="H36" i="1" s="1"/>
  <c r="B25" i="1"/>
  <c r="H35" i="1" s="1"/>
  <c r="B24" i="1"/>
  <c r="H34" i="1" s="1"/>
  <c r="B23" i="1"/>
  <c r="H33" i="1" s="1"/>
  <c r="B22" i="1"/>
  <c r="H32" i="1" s="1"/>
  <c r="B21" i="1"/>
  <c r="H31" i="1" s="1"/>
  <c r="B20" i="1"/>
  <c r="H30" i="1" s="1"/>
  <c r="B19" i="1"/>
  <c r="H29" i="1" s="1"/>
  <c r="B18" i="1"/>
  <c r="H28" i="1" s="1"/>
  <c r="B17" i="1"/>
  <c r="H27" i="1" s="1"/>
  <c r="B16" i="1"/>
  <c r="B15" i="1"/>
  <c r="H25" i="1" s="1"/>
  <c r="B14" i="1"/>
  <c r="H24" i="1" s="1"/>
  <c r="B13" i="1"/>
  <c r="H23" i="1" s="1"/>
  <c r="B12" i="1"/>
  <c r="H22" i="1" s="1"/>
  <c r="B11" i="1"/>
  <c r="E16" i="1" s="1"/>
  <c r="B10" i="1"/>
  <c r="H20" i="1" s="1"/>
  <c r="B9" i="1"/>
  <c r="H19" i="1" s="1"/>
  <c r="B8" i="1"/>
  <c r="H18" i="1" s="1"/>
  <c r="B7" i="1"/>
  <c r="E12" i="1" s="1"/>
  <c r="B6" i="1"/>
  <c r="E11" i="1" s="1"/>
  <c r="B5" i="1"/>
  <c r="H15" i="1" s="1"/>
  <c r="B4" i="1"/>
  <c r="E9" i="1" s="1"/>
  <c r="H13" i="1"/>
  <c r="Q4" i="1" s="1"/>
  <c r="Q3" i="1"/>
  <c r="H16" i="1" l="1"/>
  <c r="K7" i="1"/>
  <c r="K4" i="1"/>
  <c r="K8" i="1"/>
  <c r="K5" i="1"/>
  <c r="K9" i="1"/>
  <c r="H17" i="1"/>
  <c r="K10" i="1"/>
  <c r="H26" i="1"/>
  <c r="Q7" i="1" s="1"/>
  <c r="E41" i="1"/>
  <c r="H21" i="1"/>
  <c r="Q6" i="1" s="1"/>
  <c r="E10" i="1"/>
  <c r="H14" i="1"/>
  <c r="K6" i="1"/>
  <c r="E8" i="1"/>
  <c r="N3" i="1" s="1"/>
  <c r="K3" i="1"/>
  <c r="Q9" i="1"/>
  <c r="Q8" i="1"/>
  <c r="E20" i="1"/>
  <c r="E24" i="1"/>
  <c r="E28" i="1"/>
  <c r="E32" i="1"/>
  <c r="E36" i="1"/>
  <c r="H41" i="1"/>
  <c r="Q10" i="1" s="1"/>
  <c r="E15" i="1"/>
  <c r="E19" i="1"/>
  <c r="E23" i="1"/>
  <c r="E27" i="1"/>
  <c r="E31" i="1"/>
  <c r="E35" i="1"/>
  <c r="E39" i="1"/>
  <c r="E14" i="1"/>
  <c r="E18" i="1"/>
  <c r="E22" i="1"/>
  <c r="E26" i="1"/>
  <c r="E30" i="1"/>
  <c r="E34" i="1"/>
  <c r="E13" i="1"/>
  <c r="E17" i="1"/>
  <c r="E21" i="1"/>
  <c r="E25" i="1"/>
  <c r="E29" i="1"/>
  <c r="E33" i="1"/>
  <c r="E37" i="1"/>
  <c r="N4" i="1" l="1"/>
  <c r="Q5" i="1"/>
  <c r="N10" i="1"/>
  <c r="N5" i="1"/>
  <c r="N7" i="1"/>
  <c r="N8" i="1"/>
  <c r="N6" i="1"/>
  <c r="N9" i="1"/>
</calcChain>
</file>

<file path=xl/sharedStrings.xml><?xml version="1.0" encoding="utf-8"?>
<sst xmlns="http://schemas.openxmlformats.org/spreadsheetml/2006/main" count="72" uniqueCount="45">
  <si>
    <t>現在</t>
    <rPh sb="0" eb="2">
      <t>ゲンザイ</t>
    </rPh>
    <phoneticPr fontId="1"/>
  </si>
  <si>
    <t>５年後</t>
    <rPh sb="1" eb="2">
      <t>ネン</t>
    </rPh>
    <rPh sb="2" eb="3">
      <t>ゴ</t>
    </rPh>
    <phoneticPr fontId="1"/>
  </si>
  <si>
    <t>１０年後</t>
    <rPh sb="2" eb="4">
      <t>ネンゴ</t>
    </rPh>
    <phoneticPr fontId="1"/>
  </si>
  <si>
    <t>年齢</t>
    <rPh sb="0" eb="2">
      <t>ネンレイ</t>
    </rPh>
    <phoneticPr fontId="1"/>
  </si>
  <si>
    <t>人数</t>
    <rPh sb="0" eb="2">
      <t>ニンズウ</t>
    </rPh>
    <phoneticPr fontId="1"/>
  </si>
  <si>
    <t>20～25</t>
    <phoneticPr fontId="1"/>
  </si>
  <si>
    <t>20～25</t>
    <phoneticPr fontId="1"/>
  </si>
  <si>
    <t>26～30</t>
    <phoneticPr fontId="1"/>
  </si>
  <si>
    <t>26～30</t>
    <phoneticPr fontId="1"/>
  </si>
  <si>
    <t>31～35</t>
    <phoneticPr fontId="1"/>
  </si>
  <si>
    <t>36～40</t>
    <phoneticPr fontId="1"/>
  </si>
  <si>
    <t>41～45</t>
    <phoneticPr fontId="1"/>
  </si>
  <si>
    <t>46～50</t>
    <phoneticPr fontId="1"/>
  </si>
  <si>
    <t>51～55</t>
    <phoneticPr fontId="1"/>
  </si>
  <si>
    <t>56～</t>
    <phoneticPr fontId="1"/>
  </si>
  <si>
    <t>各データは自動生成される</t>
    <rPh sb="0" eb="1">
      <t>カク</t>
    </rPh>
    <rPh sb="5" eb="7">
      <t>ジドウ</t>
    </rPh>
    <rPh sb="7" eb="9">
      <t>セイセイ</t>
    </rPh>
    <phoneticPr fontId="1"/>
  </si>
  <si>
    <t>年代を増減させる場合には、対応する修正を行うこと</t>
    <rPh sb="0" eb="2">
      <t>ネンダイ</t>
    </rPh>
    <rPh sb="3" eb="5">
      <t>ゾウゲン</t>
    </rPh>
    <rPh sb="8" eb="10">
      <t>バアイ</t>
    </rPh>
    <rPh sb="13" eb="15">
      <t>タイオウ</t>
    </rPh>
    <rPh sb="17" eb="19">
      <t>シュウセイ</t>
    </rPh>
    <rPh sb="20" eb="21">
      <t>オコナ</t>
    </rPh>
    <phoneticPr fontId="1"/>
  </si>
  <si>
    <t>属性項目（従業員一覧については役職順あるいは等級順にソートしておくこと）
　自動計算欄については操作しないこと。</t>
    <rPh sb="0" eb="2">
      <t>ゾクセイ</t>
    </rPh>
    <rPh sb="2" eb="4">
      <t>コウモク</t>
    </rPh>
    <rPh sb="5" eb="8">
      <t>ジュウギョウイン</t>
    </rPh>
    <rPh sb="8" eb="10">
      <t>イチラン</t>
    </rPh>
    <rPh sb="15" eb="17">
      <t>ヤクショク</t>
    </rPh>
    <rPh sb="17" eb="18">
      <t>ジュン</t>
    </rPh>
    <rPh sb="22" eb="24">
      <t>トウキュウ</t>
    </rPh>
    <rPh sb="24" eb="25">
      <t>ジュン</t>
    </rPh>
    <rPh sb="38" eb="40">
      <t>ジドウ</t>
    </rPh>
    <rPh sb="40" eb="42">
      <t>ケイサン</t>
    </rPh>
    <rPh sb="42" eb="43">
      <t>ラン</t>
    </rPh>
    <rPh sb="48" eb="50">
      <t>ソウサ</t>
    </rPh>
    <phoneticPr fontId="1"/>
  </si>
  <si>
    <t>給与項目</t>
    <rPh sb="0" eb="2">
      <t>キュウヨ</t>
    </rPh>
    <rPh sb="2" eb="4">
      <t>コウモク</t>
    </rPh>
    <phoneticPr fontId="1"/>
  </si>
  <si>
    <t>（残業代や深夜勤務、インセンティブなど変動する手当は除外）</t>
    <rPh sb="1" eb="3">
      <t>ザンギョウ</t>
    </rPh>
    <rPh sb="3" eb="4">
      <t>ダイ</t>
    </rPh>
    <rPh sb="5" eb="7">
      <t>シンヤ</t>
    </rPh>
    <rPh sb="7" eb="9">
      <t>キンム</t>
    </rPh>
    <rPh sb="19" eb="21">
      <t>ヘンドウ</t>
    </rPh>
    <rPh sb="23" eb="25">
      <t>テアテ</t>
    </rPh>
    <rPh sb="26" eb="28">
      <t>ジョガイ</t>
    </rPh>
    <phoneticPr fontId="1"/>
  </si>
  <si>
    <t>賞与項目</t>
    <rPh sb="0" eb="2">
      <t>ショウヨ</t>
    </rPh>
    <rPh sb="2" eb="4">
      <t>コウモク</t>
    </rPh>
    <phoneticPr fontId="1"/>
  </si>
  <si>
    <t>年収</t>
    <rPh sb="0" eb="2">
      <t>ネンシュウ</t>
    </rPh>
    <phoneticPr fontId="1"/>
  </si>
  <si>
    <t>社員番号</t>
    <rPh sb="0" eb="2">
      <t>シャイン</t>
    </rPh>
    <rPh sb="2" eb="4">
      <t>バンゴウ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</si>
  <si>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</si>
  <si>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</si>
  <si>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r>
      <t xml:space="preserve">年齢
</t>
    </r>
    <r>
      <rPr>
        <sz val="6"/>
        <color theme="1"/>
        <rFont val="ＭＳ Ｐゴシック"/>
        <family val="3"/>
        <charset val="128"/>
        <scheme val="minor"/>
      </rPr>
      <t>(自動計算）</t>
    </r>
    <rPh sb="0" eb="2">
      <t>ネンレイ</t>
    </rPh>
    <rPh sb="4" eb="6">
      <t>ジドウ</t>
    </rPh>
    <rPh sb="6" eb="8">
      <t>ケイサン</t>
    </rPh>
    <phoneticPr fontId="1"/>
  </si>
  <si>
    <t>入社日</t>
    <rPh sb="0" eb="3">
      <t>ニュウシャビ</t>
    </rPh>
    <phoneticPr fontId="1"/>
  </si>
  <si>
    <t>現在の等級</t>
    <rPh sb="0" eb="2">
      <t>ゲンザイ</t>
    </rPh>
    <rPh sb="3" eb="5">
      <t>トウキュウ</t>
    </rPh>
    <phoneticPr fontId="1"/>
  </si>
  <si>
    <t>役職</t>
    <rPh sb="0" eb="2">
      <t>ヤクショク</t>
    </rPh>
    <phoneticPr fontId="1"/>
  </si>
  <si>
    <t>職種</t>
    <rPh sb="0" eb="2">
      <t>ショクシュ</t>
    </rPh>
    <phoneticPr fontId="1"/>
  </si>
  <si>
    <t>所属部署</t>
    <rPh sb="0" eb="2">
      <t>ショゾク</t>
    </rPh>
    <rPh sb="2" eb="4">
      <t>ブショ</t>
    </rPh>
    <phoneticPr fontId="1"/>
  </si>
  <si>
    <t>基本給１</t>
    <rPh sb="0" eb="3">
      <t>キホンキュウ</t>
    </rPh>
    <phoneticPr fontId="1"/>
  </si>
  <si>
    <t>基本給２</t>
    <rPh sb="0" eb="3">
      <t>キホンキュウ</t>
    </rPh>
    <phoneticPr fontId="1"/>
  </si>
  <si>
    <t>基本給３</t>
    <rPh sb="0" eb="3">
      <t>キホンキュウ</t>
    </rPh>
    <phoneticPr fontId="1"/>
  </si>
  <si>
    <t>役職手当</t>
    <rPh sb="0" eb="2">
      <t>ヤクショク</t>
    </rPh>
    <rPh sb="2" eb="4">
      <t>テアテ</t>
    </rPh>
    <phoneticPr fontId="1"/>
  </si>
  <si>
    <t>手当１</t>
    <rPh sb="0" eb="2">
      <t>テアテ</t>
    </rPh>
    <phoneticPr fontId="1"/>
  </si>
  <si>
    <t>手当２</t>
    <rPh sb="0" eb="2">
      <t>テアテ</t>
    </rPh>
    <phoneticPr fontId="1"/>
  </si>
  <si>
    <t>手当３</t>
    <rPh sb="0" eb="2">
      <t>テアテ</t>
    </rPh>
    <phoneticPr fontId="1"/>
  </si>
  <si>
    <r>
      <t>総支給額</t>
    </r>
    <r>
      <rPr>
        <sz val="6"/>
        <color theme="1"/>
        <rFont val="ＭＳ Ｐゴシック"/>
        <family val="3"/>
        <charset val="128"/>
        <scheme val="minor"/>
      </rPr>
      <t xml:space="preserve">
(自動計算）</t>
    </r>
    <rPh sb="0" eb="1">
      <t>ソウ</t>
    </rPh>
    <rPh sb="1" eb="4">
      <t>シキュウガク</t>
    </rPh>
    <phoneticPr fontId="1"/>
  </si>
  <si>
    <t>夏賞与</t>
    <rPh sb="0" eb="1">
      <t>ナツ</t>
    </rPh>
    <rPh sb="1" eb="3">
      <t>ショウヨ</t>
    </rPh>
    <phoneticPr fontId="1"/>
  </si>
  <si>
    <t>冬賞与</t>
    <rPh sb="0" eb="1">
      <t>フユ</t>
    </rPh>
    <rPh sb="1" eb="3">
      <t>ショウヨ</t>
    </rPh>
    <phoneticPr fontId="1"/>
  </si>
  <si>
    <r>
      <t>賞与合計</t>
    </r>
    <r>
      <rPr>
        <sz val="6"/>
        <color theme="1"/>
        <rFont val="ＭＳ Ｐゴシック"/>
        <family val="3"/>
        <charset val="128"/>
        <scheme val="minor"/>
      </rPr>
      <t xml:space="preserve">
(自動計算）</t>
    </r>
    <rPh sb="0" eb="2">
      <t>ショウヨ</t>
    </rPh>
    <rPh sb="2" eb="4">
      <t>ゴウケイ</t>
    </rPh>
    <phoneticPr fontId="1"/>
  </si>
  <si>
    <r>
      <t>合計</t>
    </r>
    <r>
      <rPr>
        <sz val="6"/>
        <color theme="1"/>
        <rFont val="ＭＳ Ｐゴシック"/>
        <family val="3"/>
        <charset val="128"/>
        <scheme val="minor"/>
      </rPr>
      <t xml:space="preserve">
(自動計算）</t>
    </r>
    <rPh sb="0" eb="2">
      <t>ゴウケイ</t>
    </rPh>
    <phoneticPr fontId="1"/>
  </si>
  <si>
    <t>XXXXYYYY</t>
    <phoneticPr fontId="1"/>
  </si>
  <si>
    <t>YY/MM/DD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</si>
</sst>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1" xfId="0" applyFill="1" applyBorder="1" applyAlignment="1">
      <alignment horizontal="left" vertical="top"/>
    </xf>
    <xf numFmtId="0" fontId="0" fillId="0" borderId="1" xfId="0" applyBorder="1"/>
    <xf numFmtId="0" fontId="0" fillId="2" borderId="1" xfId="0" applyFill="1" applyBorder="1"/>
    <xf numFmtId="38" fontId="3" fillId="0" borderId="2" xfId="1" applyFont="1" applyBorder="1" applyAlignment="1">
      <alignment horizontal="left" vertical="center" wrapText="1"/>
    </xf>
    <xf numFmtId="38" fontId="3" fillId="0" borderId="3" xfId="1" applyFont="1" applyBorder="1" applyAlignment="1">
      <alignment horizontal="left" vertical="center"/>
    </xf>
    <xf numFmtId="38" fontId="3" fillId="0" borderId="4" xfId="1" applyFont="1" applyBorder="1" applyAlignment="1">
      <alignment horizontal="left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horizontal="left" vertical="center" wrapText="1"/>
    </xf>
    <xf numFmtId="38" fontId="4" fillId="0" borderId="4" xfId="1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14" fontId="4" fillId="0" borderId="1" xfId="1" applyNumberFormat="1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現在の</a:t>
            </a:r>
            <a:endParaRPr lang="en-US" altLang="ja-JP"/>
          </a:p>
          <a:p>
            <a:pPr>
              <a:defRPr/>
            </a:pPr>
            <a:r>
              <a:rPr lang="ja-JP" altLang="en-US"/>
              <a:t>年代別従業員数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データシート!$K$2</c:f>
              <c:strCache>
                <c:ptCount val="1"/>
                <c:pt idx="0">
                  <c:v>人数</c:v>
                </c:pt>
              </c:strCache>
            </c:strRef>
          </c:tx>
          <c:invertIfNegative val="0"/>
          <c:cat>
            <c:strRef>
              <c:f>データシート!$J$3:$J$10</c:f>
              <c:strCache>
                <c:ptCount val="8"/>
                <c:pt idx="0">
                  <c:v>20～25</c:v>
                </c:pt>
                <c:pt idx="1">
                  <c:v>26～30</c:v>
                </c:pt>
                <c:pt idx="2">
                  <c:v>31～35</c:v>
                </c:pt>
                <c:pt idx="3">
                  <c:v>36～40</c:v>
                </c:pt>
                <c:pt idx="4">
                  <c:v>41～45</c:v>
                </c:pt>
                <c:pt idx="5">
                  <c:v>46～50</c:v>
                </c:pt>
                <c:pt idx="6">
                  <c:v>51～55</c:v>
                </c:pt>
                <c:pt idx="7">
                  <c:v>56～</c:v>
                </c:pt>
              </c:strCache>
            </c:strRef>
          </c:cat>
          <c:val>
            <c:numRef>
              <c:f>データシート!$K$3:$K$10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9</c:v>
                </c:pt>
                <c:pt idx="4">
                  <c:v>6</c:v>
                </c:pt>
                <c:pt idx="5">
                  <c:v>8</c:v>
                </c:pt>
                <c:pt idx="6">
                  <c:v>2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4-452F-B7ED-635405B51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77184"/>
        <c:axId val="116878720"/>
      </c:barChart>
      <c:catAx>
        <c:axId val="1168771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6878720"/>
        <c:crosses val="autoZero"/>
        <c:auto val="1"/>
        <c:lblAlgn val="ctr"/>
        <c:lblOffset val="100"/>
        <c:noMultiLvlLbl val="0"/>
      </c:catAx>
      <c:valAx>
        <c:axId val="1168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6877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5</a:t>
            </a:r>
            <a:r>
              <a:rPr lang="ja-JP" altLang="en-US"/>
              <a:t>年後の</a:t>
            </a:r>
            <a:endParaRPr lang="en-US" altLang="ja-JP"/>
          </a:p>
          <a:p>
            <a:pPr>
              <a:defRPr/>
            </a:pPr>
            <a:r>
              <a:rPr lang="ja-JP" altLang="en-US"/>
              <a:t>年代別従業員数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データシート!$N$2</c:f>
              <c:strCache>
                <c:ptCount val="1"/>
                <c:pt idx="0">
                  <c:v>人数</c:v>
                </c:pt>
              </c:strCache>
            </c:strRef>
          </c:tx>
          <c:invertIfNegative val="0"/>
          <c:cat>
            <c:strRef>
              <c:f>データシート!$M$3:$M$10</c:f>
              <c:strCache>
                <c:ptCount val="8"/>
                <c:pt idx="0">
                  <c:v>20～25</c:v>
                </c:pt>
                <c:pt idx="1">
                  <c:v>26～30</c:v>
                </c:pt>
                <c:pt idx="2">
                  <c:v>31～35</c:v>
                </c:pt>
                <c:pt idx="3">
                  <c:v>36～40</c:v>
                </c:pt>
                <c:pt idx="4">
                  <c:v>41～45</c:v>
                </c:pt>
                <c:pt idx="5">
                  <c:v>46～50</c:v>
                </c:pt>
                <c:pt idx="6">
                  <c:v>51～55</c:v>
                </c:pt>
                <c:pt idx="7">
                  <c:v>56～</c:v>
                </c:pt>
              </c:strCache>
            </c:strRef>
          </c:cat>
          <c:val>
            <c:numRef>
              <c:f>データシート!$N$3:$N$10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9</c:v>
                </c:pt>
                <c:pt idx="5">
                  <c:v>6</c:v>
                </c:pt>
                <c:pt idx="6">
                  <c:v>8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B-48BD-A64F-EC0B6C1B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83552"/>
        <c:axId val="117913472"/>
      </c:barChart>
      <c:catAx>
        <c:axId val="117383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7913472"/>
        <c:crosses val="autoZero"/>
        <c:auto val="1"/>
        <c:lblAlgn val="ctr"/>
        <c:lblOffset val="100"/>
        <c:noMultiLvlLbl val="0"/>
      </c:catAx>
      <c:valAx>
        <c:axId val="11791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7383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10</a:t>
            </a:r>
            <a:r>
              <a:rPr lang="ja-JP" altLang="en-US"/>
              <a:t>年後の</a:t>
            </a:r>
            <a:endParaRPr lang="en-US" altLang="ja-JP"/>
          </a:p>
          <a:p>
            <a:pPr>
              <a:defRPr/>
            </a:pPr>
            <a:r>
              <a:rPr lang="ja-JP" altLang="en-US"/>
              <a:t>年代別従業員数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データシート!$Q$2</c:f>
              <c:strCache>
                <c:ptCount val="1"/>
                <c:pt idx="0">
                  <c:v>人数</c:v>
                </c:pt>
              </c:strCache>
            </c:strRef>
          </c:tx>
          <c:invertIfNegative val="0"/>
          <c:cat>
            <c:strRef>
              <c:f>データシート!$P$3:$P$10</c:f>
              <c:strCache>
                <c:ptCount val="8"/>
                <c:pt idx="0">
                  <c:v>20～25</c:v>
                </c:pt>
                <c:pt idx="1">
                  <c:v>26～30</c:v>
                </c:pt>
                <c:pt idx="2">
                  <c:v>31～35</c:v>
                </c:pt>
                <c:pt idx="3">
                  <c:v>36～40</c:v>
                </c:pt>
                <c:pt idx="4">
                  <c:v>41～45</c:v>
                </c:pt>
                <c:pt idx="5">
                  <c:v>46～50</c:v>
                </c:pt>
                <c:pt idx="6">
                  <c:v>51～55</c:v>
                </c:pt>
                <c:pt idx="7">
                  <c:v>56～</c:v>
                </c:pt>
              </c:strCache>
            </c:strRef>
          </c:cat>
          <c:val>
            <c:numRef>
              <c:f>データシート!$Q$3:$Q$10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9</c:v>
                </c:pt>
                <c:pt idx="6">
                  <c:v>6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D-4930-AC58-CFC360546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04672"/>
        <c:axId val="119806592"/>
      </c:barChart>
      <c:catAx>
        <c:axId val="119804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9806592"/>
        <c:crosses val="autoZero"/>
        <c:auto val="1"/>
        <c:lblAlgn val="ctr"/>
        <c:lblOffset val="100"/>
        <c:noMultiLvlLbl val="0"/>
      </c:catAx>
      <c:valAx>
        <c:axId val="11980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9804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434340</xdr:colOff>
      <xdr:row>31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83820</xdr:colOff>
      <xdr:row>0</xdr:row>
      <xdr:rowOff>0</xdr:rowOff>
    </xdr:from>
    <xdr:to>
      <xdr:col>9</xdr:col>
      <xdr:colOff>518160</xdr:colOff>
      <xdr:row>31</xdr:row>
      <xdr:rowOff>114300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106680</xdr:colOff>
      <xdr:row>0</xdr:row>
      <xdr:rowOff>0</xdr:rowOff>
    </xdr:from>
    <xdr:to>
      <xdr:col>14</xdr:col>
      <xdr:colOff>541020</xdr:colOff>
      <xdr:row>31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higa/&#12475;&#12524;&#12463;&#12471;&#12519;&#12531;&#12450;&#12531;&#12489;&#12496;&#12522;&#12456;&#12540;&#12471;&#12519;&#12531;%20Dropbox/all_&#24195;&#22577;&#12539;&#21942;&#26989;&#38306;&#36899;/HR&#12539;&#32076;&#21942;&#12503;&#12525;/7&#26085;&#12391;&#20316;&#12427;&#20154;&#20107;&#32771;&#35506;&#12501;&#12457;&#12540;&#12510;&#12483;&#12488;&#38598;/215%20&#24467;&#26989;&#21729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フォーマット"/>
    </sheetNames>
    <sheetDataSet>
      <sheetData sheetId="0">
        <row r="3">
          <cell r="D3">
            <v>62</v>
          </cell>
        </row>
        <row r="4">
          <cell r="D4">
            <v>59</v>
          </cell>
        </row>
        <row r="5">
          <cell r="D5">
            <v>64</v>
          </cell>
        </row>
        <row r="6">
          <cell r="D6">
            <v>57</v>
          </cell>
        </row>
        <row r="7">
          <cell r="D7">
            <v>58</v>
          </cell>
        </row>
        <row r="8">
          <cell r="D8">
            <v>60</v>
          </cell>
        </row>
        <row r="9">
          <cell r="D9">
            <v>58</v>
          </cell>
        </row>
        <row r="10">
          <cell r="D10">
            <v>58</v>
          </cell>
        </row>
        <row r="11">
          <cell r="D11">
            <v>57</v>
          </cell>
        </row>
        <row r="12">
          <cell r="D12">
            <v>63</v>
          </cell>
        </row>
        <row r="13">
          <cell r="D13">
            <v>61</v>
          </cell>
        </row>
        <row r="14">
          <cell r="D14">
            <v>64</v>
          </cell>
        </row>
        <row r="15">
          <cell r="D15">
            <v>56</v>
          </cell>
        </row>
        <row r="16">
          <cell r="D16">
            <v>49</v>
          </cell>
        </row>
        <row r="17">
          <cell r="D17">
            <v>48</v>
          </cell>
        </row>
        <row r="18">
          <cell r="D18">
            <v>56</v>
          </cell>
        </row>
        <row r="19">
          <cell r="D19">
            <v>50</v>
          </cell>
        </row>
        <row r="20">
          <cell r="D20">
            <v>49</v>
          </cell>
        </row>
        <row r="21">
          <cell r="D21">
            <v>58</v>
          </cell>
        </row>
        <row r="22">
          <cell r="D22">
            <v>48</v>
          </cell>
        </row>
        <row r="23">
          <cell r="D23">
            <v>64</v>
          </cell>
        </row>
        <row r="24">
          <cell r="D24">
            <v>54</v>
          </cell>
        </row>
        <row r="25">
          <cell r="D25">
            <v>51</v>
          </cell>
        </row>
        <row r="26">
          <cell r="D26">
            <v>62</v>
          </cell>
        </row>
        <row r="27">
          <cell r="D27">
            <v>44</v>
          </cell>
        </row>
        <row r="28">
          <cell r="D28">
            <v>47</v>
          </cell>
        </row>
        <row r="29">
          <cell r="D29">
            <v>44</v>
          </cell>
        </row>
        <row r="30">
          <cell r="D30">
            <v>41</v>
          </cell>
        </row>
        <row r="31">
          <cell r="D31">
            <v>44</v>
          </cell>
        </row>
        <row r="32">
          <cell r="D32">
            <v>47</v>
          </cell>
        </row>
        <row r="33">
          <cell r="D33">
            <v>48</v>
          </cell>
        </row>
        <row r="34">
          <cell r="D34">
            <v>41</v>
          </cell>
        </row>
        <row r="35">
          <cell r="D35">
            <v>41</v>
          </cell>
        </row>
        <row r="36">
          <cell r="D36">
            <v>39</v>
          </cell>
        </row>
        <row r="37">
          <cell r="D37">
            <v>40</v>
          </cell>
        </row>
        <row r="38">
          <cell r="D38">
            <v>40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37</v>
          </cell>
        </row>
        <row r="42">
          <cell r="D42">
            <v>38</v>
          </cell>
        </row>
        <row r="43">
          <cell r="D43">
            <v>37</v>
          </cell>
        </row>
        <row r="44">
          <cell r="D44">
            <v>35</v>
          </cell>
        </row>
        <row r="45">
          <cell r="D45">
            <v>36</v>
          </cell>
        </row>
        <row r="46">
          <cell r="D46">
            <v>33</v>
          </cell>
        </row>
        <row r="47">
          <cell r="D47">
            <v>33</v>
          </cell>
        </row>
        <row r="48">
          <cell r="D48">
            <v>34</v>
          </cell>
        </row>
        <row r="49">
          <cell r="D49">
            <v>28</v>
          </cell>
        </row>
        <row r="50">
          <cell r="D50">
            <v>30</v>
          </cell>
        </row>
        <row r="51">
          <cell r="D51">
            <v>30</v>
          </cell>
        </row>
        <row r="52">
          <cell r="D5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E7627-C625-4151-8077-870BB4528D76}">
  <dimension ref="A1:U52"/>
  <sheetViews>
    <sheetView tabSelected="1" workbookViewId="0">
      <selection activeCell="I3" sqref="I3"/>
    </sheetView>
  </sheetViews>
  <sheetFormatPr defaultColWidth="8.90625" defaultRowHeight="11" x14ac:dyDescent="0.2"/>
  <cols>
    <col min="1" max="1" width="8.90625" style="23"/>
    <col min="2" max="2" width="11.54296875" style="23" customWidth="1"/>
    <col min="3" max="3" width="11.6328125" style="23" customWidth="1"/>
    <col min="4" max="4" width="6.54296875" style="15" customWidth="1"/>
    <col min="5" max="6" width="9.54296875" style="15" customWidth="1"/>
    <col min="7" max="9" width="8.90625" style="15"/>
    <col min="10" max="11" width="8.90625" style="23"/>
    <col min="12" max="20" width="8.90625" style="15"/>
    <col min="21" max="21" width="9.08984375" style="15" bestFit="1" customWidth="1"/>
    <col min="22" max="16384" width="8.90625" style="15"/>
  </cols>
  <sheetData>
    <row r="1" spans="1:21" ht="24.65" customHeight="1" x14ac:dyDescent="0.2">
      <c r="A1" s="5" t="s">
        <v>17</v>
      </c>
      <c r="B1" s="6"/>
      <c r="C1" s="6"/>
      <c r="D1" s="6"/>
      <c r="E1" s="6"/>
      <c r="F1" s="6"/>
      <c r="G1" s="6"/>
      <c r="H1" s="6"/>
      <c r="I1" s="7"/>
      <c r="J1" s="8" t="s">
        <v>18</v>
      </c>
      <c r="K1" s="9" t="s">
        <v>19</v>
      </c>
      <c r="L1" s="9"/>
      <c r="M1" s="9"/>
      <c r="N1" s="9"/>
      <c r="O1" s="9"/>
      <c r="P1" s="9"/>
      <c r="Q1" s="10"/>
      <c r="R1" s="11" t="s">
        <v>20</v>
      </c>
      <c r="S1" s="12"/>
      <c r="T1" s="13"/>
      <c r="U1" s="14" t="s">
        <v>21</v>
      </c>
    </row>
    <row r="2" spans="1:21" ht="18.5" x14ac:dyDescent="0.2">
      <c r="A2" s="16" t="s">
        <v>22</v>
      </c>
      <c r="B2" s="16" t="s">
        <v>23</v>
      </c>
      <c r="C2" s="16" t="s">
        <v>24</v>
      </c>
      <c r="D2" s="17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30</v>
      </c>
      <c r="J2" s="16" t="s">
        <v>31</v>
      </c>
      <c r="K2" s="16" t="s">
        <v>32</v>
      </c>
      <c r="L2" s="16" t="s">
        <v>33</v>
      </c>
      <c r="M2" s="18" t="s">
        <v>34</v>
      </c>
      <c r="N2" s="18" t="s">
        <v>35</v>
      </c>
      <c r="O2" s="18" t="s">
        <v>36</v>
      </c>
      <c r="P2" s="18" t="s">
        <v>37</v>
      </c>
      <c r="Q2" s="17" t="s">
        <v>38</v>
      </c>
      <c r="R2" s="18" t="s">
        <v>39</v>
      </c>
      <c r="S2" s="18" t="s">
        <v>40</v>
      </c>
      <c r="T2" s="17" t="s">
        <v>41</v>
      </c>
      <c r="U2" s="17" t="s">
        <v>42</v>
      </c>
    </row>
    <row r="3" spans="1:21" x14ac:dyDescent="0.2">
      <c r="A3" s="19">
        <v>9999999</v>
      </c>
      <c r="B3" s="19" t="s">
        <v>43</v>
      </c>
      <c r="C3" s="20">
        <v>21216</v>
      </c>
      <c r="D3" s="14">
        <f ca="1">DATEDIF(C3,TODAY(),"Y")</f>
        <v>62</v>
      </c>
      <c r="E3" s="21" t="s">
        <v>44</v>
      </c>
      <c r="F3" s="14"/>
      <c r="G3" s="14"/>
      <c r="H3" s="18"/>
      <c r="I3" s="14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x14ac:dyDescent="0.2">
      <c r="A4" s="19"/>
      <c r="B4" s="19"/>
      <c r="C4" s="20">
        <v>22311</v>
      </c>
      <c r="D4" s="14">
        <f t="shared" ref="D4:D52" ca="1" si="0">DATEDIF(C4,TODAY(),"Y")</f>
        <v>59</v>
      </c>
      <c r="E4" s="21"/>
      <c r="F4" s="14"/>
      <c r="G4" s="14"/>
      <c r="H4" s="18"/>
      <c r="I4" s="14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x14ac:dyDescent="0.2">
      <c r="A5" s="19"/>
      <c r="B5" s="19"/>
      <c r="C5" s="20">
        <v>20486</v>
      </c>
      <c r="D5" s="14">
        <f t="shared" ca="1" si="0"/>
        <v>64</v>
      </c>
      <c r="E5" s="21"/>
      <c r="F5" s="14"/>
      <c r="G5" s="14"/>
      <c r="H5" s="18"/>
      <c r="I5" s="14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x14ac:dyDescent="0.2">
      <c r="A6" s="19"/>
      <c r="B6" s="19"/>
      <c r="C6" s="20">
        <v>23041</v>
      </c>
      <c r="D6" s="14">
        <f t="shared" ca="1" si="0"/>
        <v>57</v>
      </c>
      <c r="E6" s="21"/>
      <c r="F6" s="14"/>
      <c r="G6" s="14"/>
      <c r="H6" s="18"/>
      <c r="I6" s="14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x14ac:dyDescent="0.2">
      <c r="A7" s="19"/>
      <c r="B7" s="19"/>
      <c r="C7" s="20">
        <v>22676</v>
      </c>
      <c r="D7" s="14">
        <f t="shared" ca="1" si="0"/>
        <v>58</v>
      </c>
      <c r="E7" s="21"/>
      <c r="F7" s="14"/>
      <c r="G7" s="14"/>
      <c r="H7" s="18"/>
      <c r="I7" s="14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x14ac:dyDescent="0.2">
      <c r="A8" s="19"/>
      <c r="B8" s="19"/>
      <c r="C8" s="20">
        <v>21946</v>
      </c>
      <c r="D8" s="14">
        <f t="shared" ca="1" si="0"/>
        <v>60</v>
      </c>
      <c r="E8" s="21"/>
      <c r="F8" s="14"/>
      <c r="G8" s="14"/>
      <c r="H8" s="18"/>
      <c r="I8" s="1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x14ac:dyDescent="0.2">
      <c r="A9" s="19"/>
      <c r="B9" s="19"/>
      <c r="C9" s="20">
        <v>22676</v>
      </c>
      <c r="D9" s="14">
        <f t="shared" ca="1" si="0"/>
        <v>58</v>
      </c>
      <c r="E9" s="21"/>
      <c r="F9" s="14"/>
      <c r="G9" s="14"/>
      <c r="H9" s="18"/>
      <c r="I9" s="14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x14ac:dyDescent="0.2">
      <c r="A10" s="19"/>
      <c r="B10" s="19"/>
      <c r="C10" s="20">
        <v>22676</v>
      </c>
      <c r="D10" s="14">
        <f t="shared" ca="1" si="0"/>
        <v>58</v>
      </c>
      <c r="E10" s="21"/>
      <c r="F10" s="14"/>
      <c r="G10" s="14"/>
      <c r="H10" s="18"/>
      <c r="I10" s="14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x14ac:dyDescent="0.2">
      <c r="A11" s="19"/>
      <c r="B11" s="19"/>
      <c r="C11" s="20">
        <v>23041</v>
      </c>
      <c r="D11" s="14">
        <f t="shared" ca="1" si="0"/>
        <v>57</v>
      </c>
      <c r="E11" s="21"/>
      <c r="F11" s="14"/>
      <c r="G11" s="14"/>
      <c r="H11" s="18"/>
      <c r="I11" s="14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x14ac:dyDescent="0.2">
      <c r="A12" s="19"/>
      <c r="B12" s="19"/>
      <c r="C12" s="20">
        <v>20851</v>
      </c>
      <c r="D12" s="14">
        <f t="shared" ca="1" si="0"/>
        <v>63</v>
      </c>
      <c r="E12" s="21"/>
      <c r="F12" s="14"/>
      <c r="G12" s="14"/>
      <c r="H12" s="18"/>
      <c r="I12" s="14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x14ac:dyDescent="0.2">
      <c r="A13" s="19"/>
      <c r="B13" s="19"/>
      <c r="C13" s="20">
        <v>21581</v>
      </c>
      <c r="D13" s="14">
        <f t="shared" ca="1" si="0"/>
        <v>61</v>
      </c>
      <c r="E13" s="21"/>
      <c r="F13" s="14"/>
      <c r="G13" s="14"/>
      <c r="H13" s="18"/>
      <c r="I13" s="14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x14ac:dyDescent="0.2">
      <c r="A14" s="19"/>
      <c r="B14" s="19"/>
      <c r="C14" s="20">
        <v>20486</v>
      </c>
      <c r="D14" s="14">
        <f t="shared" ca="1" si="0"/>
        <v>64</v>
      </c>
      <c r="E14" s="21"/>
      <c r="F14" s="14"/>
      <c r="G14" s="14"/>
      <c r="H14" s="18"/>
      <c r="I14" s="14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x14ac:dyDescent="0.2">
      <c r="A15" s="19"/>
      <c r="B15" s="19"/>
      <c r="C15" s="20">
        <v>23771</v>
      </c>
      <c r="D15" s="14">
        <f t="shared" ca="1" si="0"/>
        <v>56</v>
      </c>
      <c r="E15" s="21"/>
      <c r="F15" s="14"/>
      <c r="G15" s="14"/>
      <c r="H15" s="18"/>
      <c r="I15" s="14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x14ac:dyDescent="0.2">
      <c r="A16" s="19"/>
      <c r="B16" s="19"/>
      <c r="C16" s="20">
        <v>26326</v>
      </c>
      <c r="D16" s="14">
        <f t="shared" ca="1" si="0"/>
        <v>49</v>
      </c>
      <c r="E16" s="21"/>
      <c r="F16" s="14"/>
      <c r="G16" s="14"/>
      <c r="H16" s="18"/>
      <c r="I16" s="14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x14ac:dyDescent="0.2">
      <c r="A17" s="19"/>
      <c r="B17" s="19"/>
      <c r="C17" s="20">
        <v>26691</v>
      </c>
      <c r="D17" s="14">
        <f t="shared" ca="1" si="0"/>
        <v>48</v>
      </c>
      <c r="E17" s="21"/>
      <c r="F17" s="14"/>
      <c r="G17" s="14"/>
      <c r="H17" s="18"/>
      <c r="I17" s="14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x14ac:dyDescent="0.2">
      <c r="A18" s="19"/>
      <c r="B18" s="19"/>
      <c r="C18" s="20">
        <v>23771</v>
      </c>
      <c r="D18" s="14">
        <f t="shared" ca="1" si="0"/>
        <v>56</v>
      </c>
      <c r="E18" s="21"/>
      <c r="F18" s="14"/>
      <c r="G18" s="14"/>
      <c r="H18" s="18"/>
      <c r="I18" s="14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x14ac:dyDescent="0.2">
      <c r="A19" s="19"/>
      <c r="B19" s="19"/>
      <c r="C19" s="20">
        <v>25961</v>
      </c>
      <c r="D19" s="14">
        <f t="shared" ca="1" si="0"/>
        <v>50</v>
      </c>
      <c r="E19" s="21"/>
      <c r="F19" s="14"/>
      <c r="G19" s="14"/>
      <c r="H19" s="18"/>
      <c r="I19" s="14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x14ac:dyDescent="0.2">
      <c r="A20" s="19"/>
      <c r="B20" s="19"/>
      <c r="C20" s="20">
        <v>26326</v>
      </c>
      <c r="D20" s="14">
        <f t="shared" ca="1" si="0"/>
        <v>49</v>
      </c>
      <c r="E20" s="21"/>
      <c r="F20" s="14"/>
      <c r="G20" s="14"/>
      <c r="H20" s="18"/>
      <c r="I20" s="14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x14ac:dyDescent="0.2">
      <c r="A21" s="19"/>
      <c r="B21" s="19"/>
      <c r="C21" s="20">
        <v>22676</v>
      </c>
      <c r="D21" s="14">
        <f t="shared" ca="1" si="0"/>
        <v>58</v>
      </c>
      <c r="E21" s="21"/>
      <c r="F21" s="14"/>
      <c r="G21" s="14"/>
      <c r="H21" s="18"/>
      <c r="I21" s="14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x14ac:dyDescent="0.2">
      <c r="A22" s="19"/>
      <c r="B22" s="19"/>
      <c r="C22" s="20">
        <v>26691</v>
      </c>
      <c r="D22" s="14">
        <f t="shared" ca="1" si="0"/>
        <v>48</v>
      </c>
      <c r="E22" s="21"/>
      <c r="F22" s="14"/>
      <c r="G22" s="14"/>
      <c r="H22" s="18"/>
      <c r="I22" s="14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x14ac:dyDescent="0.2">
      <c r="A23" s="19"/>
      <c r="B23" s="19"/>
      <c r="C23" s="20">
        <v>20486</v>
      </c>
      <c r="D23" s="14">
        <f t="shared" ca="1" si="0"/>
        <v>64</v>
      </c>
      <c r="E23" s="21"/>
      <c r="F23" s="14"/>
      <c r="G23" s="14"/>
      <c r="H23" s="18"/>
      <c r="I23" s="14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x14ac:dyDescent="0.2">
      <c r="A24" s="19"/>
      <c r="B24" s="19"/>
      <c r="C24" s="20">
        <v>24501</v>
      </c>
      <c r="D24" s="14">
        <f t="shared" ca="1" si="0"/>
        <v>54</v>
      </c>
      <c r="E24" s="21"/>
      <c r="F24" s="14"/>
      <c r="G24" s="14"/>
      <c r="H24" s="18"/>
      <c r="I24" s="14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x14ac:dyDescent="0.2">
      <c r="A25" s="19"/>
      <c r="B25" s="19"/>
      <c r="C25" s="20">
        <v>25596</v>
      </c>
      <c r="D25" s="14">
        <f t="shared" ca="1" si="0"/>
        <v>51</v>
      </c>
      <c r="E25" s="21"/>
      <c r="F25" s="14"/>
      <c r="G25" s="14"/>
      <c r="H25" s="18"/>
      <c r="I25" s="14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x14ac:dyDescent="0.2">
      <c r="A26" s="19"/>
      <c r="B26" s="19"/>
      <c r="C26" s="20">
        <v>21216</v>
      </c>
      <c r="D26" s="14">
        <f t="shared" ca="1" si="0"/>
        <v>62</v>
      </c>
      <c r="E26" s="21"/>
      <c r="F26" s="14"/>
      <c r="G26" s="14"/>
      <c r="H26" s="18"/>
      <c r="I26" s="14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x14ac:dyDescent="0.2">
      <c r="A27" s="19"/>
      <c r="B27" s="19"/>
      <c r="C27" s="20">
        <v>28151</v>
      </c>
      <c r="D27" s="14">
        <f t="shared" ca="1" si="0"/>
        <v>44</v>
      </c>
      <c r="E27" s="21"/>
      <c r="F27" s="14"/>
      <c r="G27" s="14"/>
      <c r="H27" s="18"/>
      <c r="I27" s="14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x14ac:dyDescent="0.2">
      <c r="A28" s="19"/>
      <c r="B28" s="19"/>
      <c r="C28" s="20">
        <v>27056</v>
      </c>
      <c r="D28" s="14">
        <f t="shared" ca="1" si="0"/>
        <v>47</v>
      </c>
      <c r="E28" s="21"/>
      <c r="F28" s="14"/>
      <c r="G28" s="14"/>
      <c r="H28" s="18"/>
      <c r="I28" s="14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x14ac:dyDescent="0.2">
      <c r="A29" s="19"/>
      <c r="B29" s="19"/>
      <c r="C29" s="20">
        <v>28151</v>
      </c>
      <c r="D29" s="14">
        <f t="shared" ca="1" si="0"/>
        <v>44</v>
      </c>
      <c r="E29" s="21"/>
      <c r="F29" s="14"/>
      <c r="G29" s="14"/>
      <c r="H29" s="18"/>
      <c r="I29" s="14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x14ac:dyDescent="0.2">
      <c r="A30" s="19"/>
      <c r="B30" s="19"/>
      <c r="C30" s="20">
        <v>29246</v>
      </c>
      <c r="D30" s="14">
        <f t="shared" ca="1" si="0"/>
        <v>41</v>
      </c>
      <c r="E30" s="21"/>
      <c r="F30" s="14"/>
      <c r="G30" s="14"/>
      <c r="H30" s="18"/>
      <c r="I30" s="14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x14ac:dyDescent="0.2">
      <c r="A31" s="19"/>
      <c r="B31" s="19"/>
      <c r="C31" s="20">
        <v>28151</v>
      </c>
      <c r="D31" s="14">
        <f t="shared" ca="1" si="0"/>
        <v>44</v>
      </c>
      <c r="E31" s="21"/>
      <c r="F31" s="14"/>
      <c r="G31" s="14"/>
      <c r="H31" s="18"/>
      <c r="I31" s="14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x14ac:dyDescent="0.2">
      <c r="A32" s="19"/>
      <c r="B32" s="19"/>
      <c r="C32" s="20">
        <v>27056</v>
      </c>
      <c r="D32" s="14">
        <f t="shared" ca="1" si="0"/>
        <v>47</v>
      </c>
      <c r="E32" s="21"/>
      <c r="F32" s="14"/>
      <c r="G32" s="14"/>
      <c r="H32" s="18"/>
      <c r="I32" s="14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x14ac:dyDescent="0.2">
      <c r="A33" s="19"/>
      <c r="B33" s="19"/>
      <c r="C33" s="20">
        <v>26691</v>
      </c>
      <c r="D33" s="14">
        <f t="shared" ca="1" si="0"/>
        <v>48</v>
      </c>
      <c r="E33" s="21"/>
      <c r="F33" s="14"/>
      <c r="G33" s="14"/>
      <c r="H33" s="18"/>
      <c r="I33" s="14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x14ac:dyDescent="0.2">
      <c r="A34" s="19"/>
      <c r="B34" s="19"/>
      <c r="C34" s="20">
        <v>29246</v>
      </c>
      <c r="D34" s="14">
        <f t="shared" ca="1" si="0"/>
        <v>41</v>
      </c>
      <c r="E34" s="21"/>
      <c r="F34" s="14"/>
      <c r="G34" s="14"/>
      <c r="H34" s="18"/>
      <c r="I34" s="14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x14ac:dyDescent="0.2">
      <c r="A35" s="19"/>
      <c r="B35" s="19"/>
      <c r="C35" s="20">
        <v>29246</v>
      </c>
      <c r="D35" s="14">
        <f t="shared" ca="1" si="0"/>
        <v>41</v>
      </c>
      <c r="E35" s="21"/>
      <c r="F35" s="14"/>
      <c r="G35" s="14"/>
      <c r="H35" s="18"/>
      <c r="I35" s="14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x14ac:dyDescent="0.2">
      <c r="A36" s="19"/>
      <c r="B36" s="19"/>
      <c r="C36" s="20">
        <v>29976</v>
      </c>
      <c r="D36" s="14">
        <f t="shared" ca="1" si="0"/>
        <v>39</v>
      </c>
      <c r="E36" s="21"/>
      <c r="F36" s="14"/>
      <c r="G36" s="14"/>
      <c r="H36" s="18"/>
      <c r="I36" s="14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x14ac:dyDescent="0.2">
      <c r="A37" s="19"/>
      <c r="B37" s="19"/>
      <c r="C37" s="20">
        <v>29611</v>
      </c>
      <c r="D37" s="14">
        <f t="shared" ca="1" si="0"/>
        <v>40</v>
      </c>
      <c r="E37" s="21"/>
      <c r="F37" s="14"/>
      <c r="G37" s="14"/>
      <c r="H37" s="18"/>
      <c r="I37" s="14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x14ac:dyDescent="0.2">
      <c r="A38" s="19"/>
      <c r="B38" s="19"/>
      <c r="C38" s="20">
        <v>29611</v>
      </c>
      <c r="D38" s="14">
        <f t="shared" ca="1" si="0"/>
        <v>40</v>
      </c>
      <c r="E38" s="21"/>
      <c r="F38" s="14"/>
      <c r="G38" s="14"/>
      <c r="H38" s="18"/>
      <c r="I38" s="1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x14ac:dyDescent="0.2">
      <c r="A39" s="19"/>
      <c r="B39" s="19"/>
      <c r="C39" s="20">
        <v>29976</v>
      </c>
      <c r="D39" s="14">
        <f t="shared" ca="1" si="0"/>
        <v>39</v>
      </c>
      <c r="E39" s="21"/>
      <c r="F39" s="14"/>
      <c r="G39" s="14"/>
      <c r="H39" s="18"/>
      <c r="I39" s="1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x14ac:dyDescent="0.2">
      <c r="A40" s="19"/>
      <c r="B40" s="19"/>
      <c r="C40" s="20">
        <v>29611</v>
      </c>
      <c r="D40" s="14">
        <f t="shared" ca="1" si="0"/>
        <v>40</v>
      </c>
      <c r="E40" s="21"/>
      <c r="F40" s="14"/>
      <c r="G40" s="14"/>
      <c r="H40" s="18"/>
      <c r="I40" s="14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x14ac:dyDescent="0.2">
      <c r="A41" s="19"/>
      <c r="B41" s="19"/>
      <c r="C41" s="20">
        <v>30706</v>
      </c>
      <c r="D41" s="14">
        <f t="shared" ca="1" si="0"/>
        <v>37</v>
      </c>
      <c r="E41" s="21"/>
      <c r="F41" s="14"/>
      <c r="G41" s="14"/>
      <c r="H41" s="18"/>
      <c r="I41" s="14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x14ac:dyDescent="0.2">
      <c r="A42" s="19"/>
      <c r="B42" s="19"/>
      <c r="C42" s="20">
        <v>30341</v>
      </c>
      <c r="D42" s="14">
        <f t="shared" ca="1" si="0"/>
        <v>38</v>
      </c>
      <c r="E42" s="21"/>
      <c r="F42" s="14"/>
      <c r="G42" s="14"/>
      <c r="H42" s="18"/>
      <c r="I42" s="14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x14ac:dyDescent="0.2">
      <c r="A43" s="19"/>
      <c r="B43" s="19"/>
      <c r="C43" s="20">
        <v>30706</v>
      </c>
      <c r="D43" s="14">
        <f t="shared" ca="1" si="0"/>
        <v>37</v>
      </c>
      <c r="E43" s="21"/>
      <c r="F43" s="14"/>
      <c r="G43" s="14"/>
      <c r="H43" s="18"/>
      <c r="I43" s="14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x14ac:dyDescent="0.2">
      <c r="A44" s="19"/>
      <c r="B44" s="19"/>
      <c r="C44" s="20">
        <v>31436</v>
      </c>
      <c r="D44" s="14">
        <f t="shared" ca="1" si="0"/>
        <v>35</v>
      </c>
      <c r="E44" s="21"/>
      <c r="F44" s="14"/>
      <c r="G44" s="14"/>
      <c r="H44" s="18"/>
      <c r="I44" s="14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x14ac:dyDescent="0.2">
      <c r="A45" s="19"/>
      <c r="B45" s="19"/>
      <c r="C45" s="20">
        <v>31071</v>
      </c>
      <c r="D45" s="14">
        <f t="shared" ca="1" si="0"/>
        <v>36</v>
      </c>
      <c r="E45" s="21"/>
      <c r="F45" s="14"/>
      <c r="G45" s="14"/>
      <c r="H45" s="18"/>
      <c r="I45" s="14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x14ac:dyDescent="0.2">
      <c r="A46" s="19"/>
      <c r="B46" s="19"/>
      <c r="C46" s="20">
        <v>32166</v>
      </c>
      <c r="D46" s="14">
        <f t="shared" ca="1" si="0"/>
        <v>33</v>
      </c>
      <c r="E46" s="21"/>
      <c r="F46" s="14"/>
      <c r="G46" s="14"/>
      <c r="H46" s="18"/>
      <c r="I46" s="14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x14ac:dyDescent="0.2">
      <c r="A47" s="19"/>
      <c r="B47" s="19"/>
      <c r="C47" s="20">
        <v>32166</v>
      </c>
      <c r="D47" s="14">
        <f t="shared" ca="1" si="0"/>
        <v>33</v>
      </c>
      <c r="E47" s="21"/>
      <c r="F47" s="14"/>
      <c r="G47" s="14"/>
      <c r="H47" s="18"/>
      <c r="I47" s="14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x14ac:dyDescent="0.2">
      <c r="A48" s="19"/>
      <c r="B48" s="19"/>
      <c r="C48" s="20">
        <v>31801</v>
      </c>
      <c r="D48" s="14">
        <f t="shared" ca="1" si="0"/>
        <v>34</v>
      </c>
      <c r="E48" s="21"/>
      <c r="F48" s="14"/>
      <c r="G48" s="14"/>
      <c r="H48" s="18"/>
      <c r="I48" s="14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x14ac:dyDescent="0.2">
      <c r="A49" s="19"/>
      <c r="B49" s="19"/>
      <c r="C49" s="20">
        <v>33991</v>
      </c>
      <c r="D49" s="14">
        <f t="shared" ca="1" si="0"/>
        <v>28</v>
      </c>
      <c r="E49" s="21"/>
      <c r="F49" s="14"/>
      <c r="G49" s="14"/>
      <c r="H49" s="18"/>
      <c r="I49" s="14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x14ac:dyDescent="0.2">
      <c r="A50" s="19"/>
      <c r="B50" s="19"/>
      <c r="C50" s="20">
        <v>33261</v>
      </c>
      <c r="D50" s="14">
        <f t="shared" ca="1" si="0"/>
        <v>30</v>
      </c>
      <c r="E50" s="21"/>
      <c r="F50" s="14"/>
      <c r="G50" s="14"/>
      <c r="H50" s="18"/>
      <c r="I50" s="14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x14ac:dyDescent="0.2">
      <c r="A51" s="19"/>
      <c r="B51" s="19"/>
      <c r="C51" s="20">
        <v>33261</v>
      </c>
      <c r="D51" s="14">
        <f t="shared" ca="1" si="0"/>
        <v>30</v>
      </c>
      <c r="E51" s="21"/>
      <c r="F51" s="14"/>
      <c r="G51" s="14"/>
      <c r="H51" s="18"/>
      <c r="I51" s="14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x14ac:dyDescent="0.2">
      <c r="A52" s="19"/>
      <c r="B52" s="19"/>
      <c r="C52" s="20">
        <v>34356</v>
      </c>
      <c r="D52" s="14">
        <f t="shared" ca="1" si="0"/>
        <v>27</v>
      </c>
      <c r="E52" s="21"/>
      <c r="F52" s="14"/>
      <c r="G52" s="14"/>
      <c r="H52" s="18"/>
      <c r="I52" s="14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</sheetData>
  <mergeCells count="2">
    <mergeCell ref="A1:I1"/>
    <mergeCell ref="K1:Q1"/>
  </mergeCells>
  <phoneticPr fontId="1"/>
  <pageMargins left="0.7" right="0.7" top="0.75" bottom="0.75" header="0.3" footer="0.3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workbookViewId="0">
      <selection activeCell="H38" sqref="H38"/>
    </sheetView>
  </sheetViews>
  <sheetFormatPr defaultColWidth="8.90625" defaultRowHeight="13" x14ac:dyDescent="0.2"/>
  <cols>
    <col min="1" max="17" width="8.7265625" customWidth="1"/>
    <col min="18" max="16384" width="8.90625" style="1"/>
  </cols>
  <sheetData>
    <row r="1" spans="1:17" x14ac:dyDescent="0.2">
      <c r="A1" t="s">
        <v>0</v>
      </c>
      <c r="D1" t="s">
        <v>1</v>
      </c>
      <c r="G1" t="s">
        <v>2</v>
      </c>
      <c r="J1" t="s">
        <v>0</v>
      </c>
      <c r="M1" t="s">
        <v>1</v>
      </c>
      <c r="P1" t="s">
        <v>2</v>
      </c>
    </row>
    <row r="2" spans="1:17" x14ac:dyDescent="0.2">
      <c r="A2" s="2" t="s">
        <v>3</v>
      </c>
      <c r="B2" s="2" t="s">
        <v>4</v>
      </c>
      <c r="D2" s="2" t="s">
        <v>3</v>
      </c>
      <c r="E2" s="2" t="s">
        <v>4</v>
      </c>
      <c r="G2" s="2" t="s">
        <v>3</v>
      </c>
      <c r="H2" s="2" t="s">
        <v>4</v>
      </c>
      <c r="J2" s="2" t="s">
        <v>3</v>
      </c>
      <c r="K2" s="2" t="s">
        <v>4</v>
      </c>
      <c r="M2" s="2" t="s">
        <v>3</v>
      </c>
      <c r="N2" s="2" t="s">
        <v>4</v>
      </c>
      <c r="P2" s="2" t="s">
        <v>3</v>
      </c>
      <c r="Q2" s="2" t="s">
        <v>4</v>
      </c>
    </row>
    <row r="3" spans="1:17" x14ac:dyDescent="0.2">
      <c r="A3" s="3">
        <v>20</v>
      </c>
      <c r="B3" s="3">
        <f ca="1">COUNTIFS('従業員マスタ(sample)'!$D$3:$D$52,$A3)</f>
        <v>0</v>
      </c>
      <c r="D3" s="3">
        <v>20</v>
      </c>
      <c r="E3" s="4"/>
      <c r="G3" s="3">
        <v>20</v>
      </c>
      <c r="H3" s="4"/>
      <c r="J3" s="3" t="s">
        <v>5</v>
      </c>
      <c r="K3" s="3">
        <f ca="1">SUM(B3:B8)</f>
        <v>0</v>
      </c>
      <c r="M3" s="3" t="s">
        <v>6</v>
      </c>
      <c r="N3" s="3">
        <f ca="1">SUM(E3:E8)</f>
        <v>0</v>
      </c>
      <c r="P3" s="3" t="s">
        <v>6</v>
      </c>
      <c r="Q3" s="3">
        <f>SUM(H3:H8)</f>
        <v>0</v>
      </c>
    </row>
    <row r="4" spans="1:17" x14ac:dyDescent="0.2">
      <c r="A4" s="3">
        <v>21</v>
      </c>
      <c r="B4" s="3">
        <f ca="1">COUNTIFS([1]フォーマット!$D$3:$D$52,$A4)</f>
        <v>0</v>
      </c>
      <c r="D4" s="3">
        <v>21</v>
      </c>
      <c r="E4" s="4"/>
      <c r="G4" s="3">
        <v>21</v>
      </c>
      <c r="H4" s="4"/>
      <c r="J4" s="3" t="s">
        <v>7</v>
      </c>
      <c r="K4" s="3">
        <f ca="1">SUM(B9:B13)</f>
        <v>4</v>
      </c>
      <c r="M4" s="3" t="s">
        <v>8</v>
      </c>
      <c r="N4" s="3">
        <f ca="1">SUM(E9:E13)</f>
        <v>0</v>
      </c>
      <c r="P4" s="3" t="s">
        <v>8</v>
      </c>
      <c r="Q4" s="3">
        <f ca="1">SUM(H9:H13)</f>
        <v>0</v>
      </c>
    </row>
    <row r="5" spans="1:17" x14ac:dyDescent="0.2">
      <c r="A5" s="3">
        <v>22</v>
      </c>
      <c r="B5" s="3">
        <f ca="1">COUNTIFS([1]フォーマット!$D$3:$D$52,$A5)</f>
        <v>0</v>
      </c>
      <c r="D5" s="3">
        <v>22</v>
      </c>
      <c r="E5" s="4"/>
      <c r="G5" s="3">
        <v>22</v>
      </c>
      <c r="H5" s="4"/>
      <c r="J5" s="3" t="s">
        <v>9</v>
      </c>
      <c r="K5" s="3">
        <f ca="1">SUM(B14:B18)</f>
        <v>4</v>
      </c>
      <c r="M5" s="3" t="s">
        <v>9</v>
      </c>
      <c r="N5" s="3">
        <f ca="1">SUM(E14:E18)</f>
        <v>4</v>
      </c>
      <c r="P5" s="3" t="s">
        <v>9</v>
      </c>
      <c r="Q5" s="3">
        <f ca="1">SUM(H14:H18)</f>
        <v>0</v>
      </c>
    </row>
    <row r="6" spans="1:17" x14ac:dyDescent="0.2">
      <c r="A6" s="3">
        <v>23</v>
      </c>
      <c r="B6" s="3">
        <f ca="1">COUNTIFS([1]フォーマット!$D$3:$D$52,$A6)</f>
        <v>0</v>
      </c>
      <c r="D6" s="3">
        <v>23</v>
      </c>
      <c r="E6" s="4"/>
      <c r="G6" s="3">
        <v>23</v>
      </c>
      <c r="H6" s="4"/>
      <c r="J6" s="3" t="s">
        <v>10</v>
      </c>
      <c r="K6" s="3">
        <f ca="1">SUM(B19:B23)</f>
        <v>9</v>
      </c>
      <c r="M6" s="3" t="s">
        <v>10</v>
      </c>
      <c r="N6" s="3">
        <f ca="1">SUM(E19:E23)</f>
        <v>4</v>
      </c>
      <c r="P6" s="3" t="s">
        <v>10</v>
      </c>
      <c r="Q6" s="3">
        <f ca="1">SUM(H19:H23)</f>
        <v>4</v>
      </c>
    </row>
    <row r="7" spans="1:17" x14ac:dyDescent="0.2">
      <c r="A7" s="3">
        <v>24</v>
      </c>
      <c r="B7" s="3">
        <f ca="1">COUNTIFS([1]フォーマット!$D$3:$D$52,$A7)</f>
        <v>0</v>
      </c>
      <c r="D7" s="3">
        <v>24</v>
      </c>
      <c r="E7" s="4"/>
      <c r="G7" s="3">
        <v>24</v>
      </c>
      <c r="H7" s="4"/>
      <c r="J7" s="3" t="s">
        <v>11</v>
      </c>
      <c r="K7" s="3">
        <f ca="1">SUM(B24:C28)</f>
        <v>6</v>
      </c>
      <c r="M7" s="3" t="s">
        <v>11</v>
      </c>
      <c r="N7" s="3">
        <f ca="1">SUM(E24:F28)</f>
        <v>9</v>
      </c>
      <c r="P7" s="3" t="s">
        <v>11</v>
      </c>
      <c r="Q7" s="3">
        <f ca="1">SUM(H24:I28)</f>
        <v>4</v>
      </c>
    </row>
    <row r="8" spans="1:17" x14ac:dyDescent="0.2">
      <c r="A8" s="3">
        <v>25</v>
      </c>
      <c r="B8" s="3">
        <f ca="1">COUNTIFS([1]フォーマット!$D$3:$D$52,$A8)</f>
        <v>0</v>
      </c>
      <c r="D8" s="3">
        <v>25</v>
      </c>
      <c r="E8" s="3">
        <f ca="1">B3</f>
        <v>0</v>
      </c>
      <c r="G8" s="3">
        <v>25</v>
      </c>
      <c r="H8" s="4"/>
      <c r="J8" s="3" t="s">
        <v>12</v>
      </c>
      <c r="K8" s="3">
        <f ca="1">SUM(B29:B33)</f>
        <v>8</v>
      </c>
      <c r="M8" s="3" t="s">
        <v>12</v>
      </c>
      <c r="N8" s="3">
        <f ca="1">SUM(E29:E33)</f>
        <v>6</v>
      </c>
      <c r="P8" s="3" t="s">
        <v>12</v>
      </c>
      <c r="Q8" s="3">
        <f ca="1">SUM(H29:H33)</f>
        <v>9</v>
      </c>
    </row>
    <row r="9" spans="1:17" x14ac:dyDescent="0.2">
      <c r="A9" s="3">
        <v>26</v>
      </c>
      <c r="B9" s="3">
        <f ca="1">COUNTIFS([1]フォーマット!$D$3:$D$52,$A9)</f>
        <v>0</v>
      </c>
      <c r="D9" s="3">
        <v>26</v>
      </c>
      <c r="E9" s="3">
        <f t="shared" ref="E9:E42" ca="1" si="0">B4</f>
        <v>0</v>
      </c>
      <c r="G9" s="3">
        <v>26</v>
      </c>
      <c r="H9" s="4"/>
      <c r="J9" s="3" t="s">
        <v>13</v>
      </c>
      <c r="K9" s="3">
        <f ca="1">SUM(B34:B38)</f>
        <v>2</v>
      </c>
      <c r="M9" s="3" t="s">
        <v>13</v>
      </c>
      <c r="N9" s="3">
        <f ca="1">SUM(E34:E38)</f>
        <v>8</v>
      </c>
      <c r="P9" s="3" t="s">
        <v>13</v>
      </c>
      <c r="Q9" s="3">
        <f ca="1">SUM(H34:H38)</f>
        <v>6</v>
      </c>
    </row>
    <row r="10" spans="1:17" x14ac:dyDescent="0.2">
      <c r="A10" s="3">
        <v>27</v>
      </c>
      <c r="B10" s="3">
        <f ca="1">COUNTIFS([1]フォーマット!$D$3:$D$52,$A10)</f>
        <v>1</v>
      </c>
      <c r="D10" s="3">
        <v>27</v>
      </c>
      <c r="E10" s="3">
        <f t="shared" ca="1" si="0"/>
        <v>0</v>
      </c>
      <c r="G10" s="3">
        <v>27</v>
      </c>
      <c r="H10" s="4"/>
      <c r="J10" s="3" t="s">
        <v>14</v>
      </c>
      <c r="K10" s="3">
        <f ca="1">SUM(B39:B42)</f>
        <v>9</v>
      </c>
      <c r="M10" s="3" t="s">
        <v>14</v>
      </c>
      <c r="N10" s="3">
        <f ca="1">SUM(E39:E42)</f>
        <v>2</v>
      </c>
      <c r="P10" s="3" t="s">
        <v>14</v>
      </c>
      <c r="Q10" s="3">
        <f ca="1">SUM(H39:H42)</f>
        <v>7</v>
      </c>
    </row>
    <row r="11" spans="1:17" x14ac:dyDescent="0.2">
      <c r="A11" s="3">
        <v>28</v>
      </c>
      <c r="B11" s="3">
        <f ca="1">COUNTIFS([1]フォーマット!$D$3:$D$52,$A11)</f>
        <v>1</v>
      </c>
      <c r="D11" s="3">
        <v>28</v>
      </c>
      <c r="E11" s="3">
        <f t="shared" ca="1" si="0"/>
        <v>0</v>
      </c>
      <c r="G11" s="3">
        <v>28</v>
      </c>
      <c r="H11" s="4"/>
    </row>
    <row r="12" spans="1:17" x14ac:dyDescent="0.2">
      <c r="A12" s="3">
        <v>29</v>
      </c>
      <c r="B12" s="3">
        <f ca="1">COUNTIFS([1]フォーマット!$D$3:$D$52,$A12)</f>
        <v>0</v>
      </c>
      <c r="D12" s="3">
        <v>29</v>
      </c>
      <c r="E12" s="3">
        <f t="shared" ca="1" si="0"/>
        <v>0</v>
      </c>
      <c r="G12" s="3">
        <v>29</v>
      </c>
      <c r="H12" s="4"/>
    </row>
    <row r="13" spans="1:17" x14ac:dyDescent="0.2">
      <c r="A13" s="3">
        <v>30</v>
      </c>
      <c r="B13" s="3">
        <f ca="1">COUNTIFS([1]フォーマット!$D$3:$D$52,$A13)</f>
        <v>2</v>
      </c>
      <c r="D13" s="3">
        <v>30</v>
      </c>
      <c r="E13" s="3">
        <f t="shared" ca="1" si="0"/>
        <v>0</v>
      </c>
      <c r="G13" s="3">
        <v>30</v>
      </c>
      <c r="H13" s="3">
        <f ca="1">B3</f>
        <v>0</v>
      </c>
      <c r="J13" t="s">
        <v>15</v>
      </c>
    </row>
    <row r="14" spans="1:17" x14ac:dyDescent="0.2">
      <c r="A14" s="3">
        <v>31</v>
      </c>
      <c r="B14" s="3">
        <f ca="1">COUNTIFS([1]フォーマット!$D$3:$D$52,$A14)</f>
        <v>0</v>
      </c>
      <c r="D14" s="3">
        <v>31</v>
      </c>
      <c r="E14" s="3">
        <f t="shared" ca="1" si="0"/>
        <v>0</v>
      </c>
      <c r="G14" s="3">
        <v>31</v>
      </c>
      <c r="H14" s="3">
        <f t="shared" ref="H14:H42" ca="1" si="1">B4</f>
        <v>0</v>
      </c>
      <c r="J14" t="s">
        <v>16</v>
      </c>
    </row>
    <row r="15" spans="1:17" x14ac:dyDescent="0.2">
      <c r="A15" s="3">
        <v>32</v>
      </c>
      <c r="B15" s="3">
        <f ca="1">COUNTIFS([1]フォーマット!$D$3:$D$52,$A15)</f>
        <v>0</v>
      </c>
      <c r="D15" s="3">
        <v>32</v>
      </c>
      <c r="E15" s="3">
        <f t="shared" ca="1" si="0"/>
        <v>1</v>
      </c>
      <c r="G15" s="3">
        <v>32</v>
      </c>
      <c r="H15" s="3">
        <f t="shared" ca="1" si="1"/>
        <v>0</v>
      </c>
    </row>
    <row r="16" spans="1:17" x14ac:dyDescent="0.2">
      <c r="A16" s="3">
        <v>33</v>
      </c>
      <c r="B16" s="3">
        <f ca="1">COUNTIFS([1]フォーマット!$D$3:$D$52,$A16)</f>
        <v>2</v>
      </c>
      <c r="D16" s="3">
        <v>33</v>
      </c>
      <c r="E16" s="3">
        <f t="shared" ca="1" si="0"/>
        <v>1</v>
      </c>
      <c r="G16" s="3">
        <v>33</v>
      </c>
      <c r="H16" s="3">
        <f t="shared" ca="1" si="1"/>
        <v>0</v>
      </c>
    </row>
    <row r="17" spans="1:8" x14ac:dyDescent="0.2">
      <c r="A17" s="3">
        <v>34</v>
      </c>
      <c r="B17" s="3">
        <f ca="1">COUNTIFS([1]フォーマット!$D$3:$D$52,$A17)</f>
        <v>1</v>
      </c>
      <c r="D17" s="3">
        <v>34</v>
      </c>
      <c r="E17" s="3">
        <f t="shared" ca="1" si="0"/>
        <v>0</v>
      </c>
      <c r="G17" s="3">
        <v>34</v>
      </c>
      <c r="H17" s="3">
        <f t="shared" ca="1" si="1"/>
        <v>0</v>
      </c>
    </row>
    <row r="18" spans="1:8" x14ac:dyDescent="0.2">
      <c r="A18" s="3">
        <v>35</v>
      </c>
      <c r="B18" s="3">
        <f ca="1">COUNTIFS([1]フォーマット!$D$3:$D$52,$A18)</f>
        <v>1</v>
      </c>
      <c r="D18" s="3">
        <v>35</v>
      </c>
      <c r="E18" s="3">
        <f t="shared" ca="1" si="0"/>
        <v>2</v>
      </c>
      <c r="G18" s="3">
        <v>35</v>
      </c>
      <c r="H18" s="3">
        <f t="shared" ca="1" si="1"/>
        <v>0</v>
      </c>
    </row>
    <row r="19" spans="1:8" x14ac:dyDescent="0.2">
      <c r="A19" s="3">
        <v>36</v>
      </c>
      <c r="B19" s="3">
        <f ca="1">COUNTIFS([1]フォーマット!$D$3:$D$52,$A19)</f>
        <v>1</v>
      </c>
      <c r="D19" s="3">
        <v>36</v>
      </c>
      <c r="E19" s="3">
        <f t="shared" ca="1" si="0"/>
        <v>0</v>
      </c>
      <c r="G19" s="3">
        <v>36</v>
      </c>
      <c r="H19" s="3">
        <f t="shared" ca="1" si="1"/>
        <v>0</v>
      </c>
    </row>
    <row r="20" spans="1:8" x14ac:dyDescent="0.2">
      <c r="A20" s="3">
        <v>37</v>
      </c>
      <c r="B20" s="3">
        <f ca="1">COUNTIFS([1]フォーマット!$D$3:$D$52,$A20)</f>
        <v>2</v>
      </c>
      <c r="D20" s="3">
        <v>37</v>
      </c>
      <c r="E20" s="3">
        <f t="shared" ca="1" si="0"/>
        <v>0</v>
      </c>
      <c r="G20" s="3">
        <v>37</v>
      </c>
      <c r="H20" s="3">
        <f t="shared" ca="1" si="1"/>
        <v>1</v>
      </c>
    </row>
    <row r="21" spans="1:8" x14ac:dyDescent="0.2">
      <c r="A21" s="3">
        <v>38</v>
      </c>
      <c r="B21" s="3">
        <f ca="1">COUNTIFS([1]フォーマット!$D$3:$D$52,$A21)</f>
        <v>1</v>
      </c>
      <c r="D21" s="3">
        <v>38</v>
      </c>
      <c r="E21" s="3">
        <f t="shared" ca="1" si="0"/>
        <v>2</v>
      </c>
      <c r="G21" s="3">
        <v>38</v>
      </c>
      <c r="H21" s="3">
        <f t="shared" ca="1" si="1"/>
        <v>1</v>
      </c>
    </row>
    <row r="22" spans="1:8" x14ac:dyDescent="0.2">
      <c r="A22" s="3">
        <v>39</v>
      </c>
      <c r="B22" s="3">
        <f ca="1">COUNTIFS([1]フォーマット!$D$3:$D$52,$A22)</f>
        <v>2</v>
      </c>
      <c r="D22" s="3">
        <v>39</v>
      </c>
      <c r="E22" s="3">
        <f t="shared" ca="1" si="0"/>
        <v>1</v>
      </c>
      <c r="G22" s="3">
        <v>39</v>
      </c>
      <c r="H22" s="3">
        <f t="shared" ca="1" si="1"/>
        <v>0</v>
      </c>
    </row>
    <row r="23" spans="1:8" x14ac:dyDescent="0.2">
      <c r="A23" s="3">
        <v>40</v>
      </c>
      <c r="B23" s="3">
        <f ca="1">COUNTIFS([1]フォーマット!$D$3:$D$52,$A23)</f>
        <v>3</v>
      </c>
      <c r="D23" s="3">
        <v>40</v>
      </c>
      <c r="E23" s="3">
        <f t="shared" ca="1" si="0"/>
        <v>1</v>
      </c>
      <c r="G23" s="3">
        <v>40</v>
      </c>
      <c r="H23" s="3">
        <f t="shared" ca="1" si="1"/>
        <v>2</v>
      </c>
    </row>
    <row r="24" spans="1:8" x14ac:dyDescent="0.2">
      <c r="A24" s="3">
        <v>41</v>
      </c>
      <c r="B24" s="3">
        <f ca="1">COUNTIFS([1]フォーマット!$D$3:$D$52,$A24)</f>
        <v>3</v>
      </c>
      <c r="D24" s="3">
        <v>41</v>
      </c>
      <c r="E24" s="3">
        <f t="shared" ca="1" si="0"/>
        <v>1</v>
      </c>
      <c r="G24" s="3">
        <v>41</v>
      </c>
      <c r="H24" s="3">
        <f t="shared" ca="1" si="1"/>
        <v>0</v>
      </c>
    </row>
    <row r="25" spans="1:8" x14ac:dyDescent="0.2">
      <c r="A25" s="3">
        <v>42</v>
      </c>
      <c r="B25" s="3">
        <f ca="1">COUNTIFS([1]フォーマット!$D$3:$D$52,$A25)</f>
        <v>0</v>
      </c>
      <c r="D25" s="3">
        <v>42</v>
      </c>
      <c r="E25" s="3">
        <f t="shared" ca="1" si="0"/>
        <v>2</v>
      </c>
      <c r="G25" s="3">
        <v>42</v>
      </c>
      <c r="H25" s="3">
        <f t="shared" ca="1" si="1"/>
        <v>0</v>
      </c>
    </row>
    <row r="26" spans="1:8" x14ac:dyDescent="0.2">
      <c r="A26" s="3">
        <v>43</v>
      </c>
      <c r="B26" s="3">
        <f ca="1">COUNTIFS([1]フォーマット!$D$3:$D$52,$A26)</f>
        <v>0</v>
      </c>
      <c r="D26" s="3">
        <v>43</v>
      </c>
      <c r="E26" s="3">
        <f t="shared" ca="1" si="0"/>
        <v>1</v>
      </c>
      <c r="G26" s="3">
        <v>43</v>
      </c>
      <c r="H26" s="3">
        <f t="shared" ca="1" si="1"/>
        <v>2</v>
      </c>
    </row>
    <row r="27" spans="1:8" x14ac:dyDescent="0.2">
      <c r="A27" s="3">
        <v>44</v>
      </c>
      <c r="B27" s="3">
        <f ca="1">COUNTIFS([1]フォーマット!$D$3:$D$52,$A27)</f>
        <v>3</v>
      </c>
      <c r="D27" s="3">
        <v>44</v>
      </c>
      <c r="E27" s="3">
        <f t="shared" ca="1" si="0"/>
        <v>2</v>
      </c>
      <c r="G27" s="3">
        <v>44</v>
      </c>
      <c r="H27" s="3">
        <f t="shared" ca="1" si="1"/>
        <v>1</v>
      </c>
    </row>
    <row r="28" spans="1:8" x14ac:dyDescent="0.2">
      <c r="A28" s="3">
        <v>45</v>
      </c>
      <c r="B28" s="3">
        <f ca="1">COUNTIFS([1]フォーマット!$D$3:$D$52,$A28)</f>
        <v>0</v>
      </c>
      <c r="D28" s="3">
        <v>45</v>
      </c>
      <c r="E28" s="3">
        <f t="shared" ca="1" si="0"/>
        <v>3</v>
      </c>
      <c r="G28" s="3">
        <v>45</v>
      </c>
      <c r="H28" s="3">
        <f t="shared" ca="1" si="1"/>
        <v>1</v>
      </c>
    </row>
    <row r="29" spans="1:8" x14ac:dyDescent="0.2">
      <c r="A29" s="3">
        <v>46</v>
      </c>
      <c r="B29" s="3">
        <f ca="1">COUNTIFS([1]フォーマット!$D$3:$D$52,$A29)</f>
        <v>0</v>
      </c>
      <c r="D29" s="3">
        <v>46</v>
      </c>
      <c r="E29" s="3">
        <f t="shared" ca="1" si="0"/>
        <v>3</v>
      </c>
      <c r="G29" s="3">
        <v>46</v>
      </c>
      <c r="H29" s="3">
        <f t="shared" ca="1" si="1"/>
        <v>1</v>
      </c>
    </row>
    <row r="30" spans="1:8" x14ac:dyDescent="0.2">
      <c r="A30" s="3">
        <v>47</v>
      </c>
      <c r="B30" s="3">
        <f ca="1">COUNTIFS([1]フォーマット!$D$3:$D$52,$A30)</f>
        <v>2</v>
      </c>
      <c r="D30" s="3">
        <v>47</v>
      </c>
      <c r="E30" s="3">
        <f t="shared" ca="1" si="0"/>
        <v>0</v>
      </c>
      <c r="G30" s="3">
        <v>47</v>
      </c>
      <c r="H30" s="3">
        <f t="shared" ca="1" si="1"/>
        <v>2</v>
      </c>
    </row>
    <row r="31" spans="1:8" x14ac:dyDescent="0.2">
      <c r="A31" s="3">
        <v>48</v>
      </c>
      <c r="B31" s="3">
        <f ca="1">COUNTIFS([1]フォーマット!$D$3:$D$52,$A31)</f>
        <v>3</v>
      </c>
      <c r="D31" s="3">
        <v>48</v>
      </c>
      <c r="E31" s="3">
        <f t="shared" ca="1" si="0"/>
        <v>0</v>
      </c>
      <c r="G31" s="3">
        <v>48</v>
      </c>
      <c r="H31" s="3">
        <f t="shared" ca="1" si="1"/>
        <v>1</v>
      </c>
    </row>
    <row r="32" spans="1:8" x14ac:dyDescent="0.2">
      <c r="A32" s="3">
        <v>49</v>
      </c>
      <c r="B32" s="3">
        <f ca="1">COUNTIFS([1]フォーマット!$D$3:$D$52,$A32)</f>
        <v>2</v>
      </c>
      <c r="D32" s="3">
        <v>49</v>
      </c>
      <c r="E32" s="3">
        <f t="shared" ca="1" si="0"/>
        <v>3</v>
      </c>
      <c r="G32" s="3">
        <v>49</v>
      </c>
      <c r="H32" s="3">
        <f t="shared" ca="1" si="1"/>
        <v>2</v>
      </c>
    </row>
    <row r="33" spans="1:8" x14ac:dyDescent="0.2">
      <c r="A33" s="3">
        <v>50</v>
      </c>
      <c r="B33" s="3">
        <f ca="1">COUNTIFS([1]フォーマット!$D$3:$D$52,$A33)</f>
        <v>1</v>
      </c>
      <c r="D33" s="3">
        <v>50</v>
      </c>
      <c r="E33" s="3">
        <f t="shared" ca="1" si="0"/>
        <v>0</v>
      </c>
      <c r="G33" s="3">
        <v>50</v>
      </c>
      <c r="H33" s="3">
        <f t="shared" ca="1" si="1"/>
        <v>3</v>
      </c>
    </row>
    <row r="34" spans="1:8" x14ac:dyDescent="0.2">
      <c r="A34" s="3">
        <v>51</v>
      </c>
      <c r="B34" s="3">
        <f ca="1">COUNTIFS([1]フォーマット!$D$3:$D$52,$A34)</f>
        <v>1</v>
      </c>
      <c r="D34" s="3">
        <v>51</v>
      </c>
      <c r="E34" s="3">
        <f t="shared" ca="1" si="0"/>
        <v>0</v>
      </c>
      <c r="G34" s="3">
        <v>51</v>
      </c>
      <c r="H34" s="3">
        <f t="shared" ca="1" si="1"/>
        <v>3</v>
      </c>
    </row>
    <row r="35" spans="1:8" x14ac:dyDescent="0.2">
      <c r="A35" s="3">
        <v>52</v>
      </c>
      <c r="B35" s="3">
        <f ca="1">COUNTIFS([1]フォーマット!$D$3:$D$52,$A35)</f>
        <v>0</v>
      </c>
      <c r="D35" s="3">
        <v>52</v>
      </c>
      <c r="E35" s="3">
        <f t="shared" ca="1" si="0"/>
        <v>2</v>
      </c>
      <c r="G35" s="3">
        <v>52</v>
      </c>
      <c r="H35" s="3">
        <f t="shared" ca="1" si="1"/>
        <v>0</v>
      </c>
    </row>
    <row r="36" spans="1:8" x14ac:dyDescent="0.2">
      <c r="A36" s="3">
        <v>53</v>
      </c>
      <c r="B36" s="3">
        <f ca="1">COUNTIFS([1]フォーマット!$D$3:$D$52,$A36)</f>
        <v>0</v>
      </c>
      <c r="D36" s="3">
        <v>53</v>
      </c>
      <c r="E36" s="3">
        <f t="shared" ca="1" si="0"/>
        <v>3</v>
      </c>
      <c r="G36" s="3">
        <v>53</v>
      </c>
      <c r="H36" s="3">
        <f t="shared" ca="1" si="1"/>
        <v>0</v>
      </c>
    </row>
    <row r="37" spans="1:8" x14ac:dyDescent="0.2">
      <c r="A37" s="3">
        <v>54</v>
      </c>
      <c r="B37" s="3">
        <f ca="1">COUNTIFS([1]フォーマット!$D$3:$D$52,$A37)</f>
        <v>1</v>
      </c>
      <c r="D37" s="3">
        <v>54</v>
      </c>
      <c r="E37" s="3">
        <f t="shared" ca="1" si="0"/>
        <v>2</v>
      </c>
      <c r="G37" s="3">
        <v>54</v>
      </c>
      <c r="H37" s="3">
        <f t="shared" ca="1" si="1"/>
        <v>3</v>
      </c>
    </row>
    <row r="38" spans="1:8" x14ac:dyDescent="0.2">
      <c r="A38" s="3">
        <v>55</v>
      </c>
      <c r="B38" s="3">
        <f ca="1">COUNTIFS([1]フォーマット!$D$3:$D$52,$A38)</f>
        <v>0</v>
      </c>
      <c r="D38" s="3">
        <v>55</v>
      </c>
      <c r="E38" s="3">
        <f t="shared" ca="1" si="0"/>
        <v>1</v>
      </c>
      <c r="G38" s="3">
        <v>55</v>
      </c>
      <c r="H38" s="3">
        <f t="shared" ca="1" si="1"/>
        <v>0</v>
      </c>
    </row>
    <row r="39" spans="1:8" x14ac:dyDescent="0.2">
      <c r="A39" s="3">
        <v>56</v>
      </c>
      <c r="B39" s="3">
        <f ca="1">COUNTIFS([1]フォーマット!$D$3:$D$52,$A39)</f>
        <v>2</v>
      </c>
      <c r="D39" s="3">
        <v>56</v>
      </c>
      <c r="E39" s="3">
        <f t="shared" ca="1" si="0"/>
        <v>1</v>
      </c>
      <c r="G39" s="3">
        <v>56</v>
      </c>
      <c r="H39" s="3">
        <f t="shared" ca="1" si="1"/>
        <v>0</v>
      </c>
    </row>
    <row r="40" spans="1:8" x14ac:dyDescent="0.2">
      <c r="A40" s="3">
        <v>57</v>
      </c>
      <c r="B40" s="3">
        <f ca="1">COUNTIFS([1]フォーマット!$D$3:$D$52,$A40)</f>
        <v>2</v>
      </c>
      <c r="D40" s="3">
        <v>57</v>
      </c>
      <c r="E40" s="3">
        <f t="shared" ca="1" si="0"/>
        <v>0</v>
      </c>
      <c r="G40" s="3">
        <v>57</v>
      </c>
      <c r="H40" s="3">
        <f t="shared" ca="1" si="1"/>
        <v>2</v>
      </c>
    </row>
    <row r="41" spans="1:8" x14ac:dyDescent="0.2">
      <c r="A41" s="3">
        <v>58</v>
      </c>
      <c r="B41" s="3">
        <f ca="1">COUNTIFS([1]フォーマット!$D$3:$D$52,$A41)</f>
        <v>4</v>
      </c>
      <c r="D41" s="3">
        <v>58</v>
      </c>
      <c r="E41" s="3">
        <f t="shared" ca="1" si="0"/>
        <v>0</v>
      </c>
      <c r="G41" s="3">
        <v>58</v>
      </c>
      <c r="H41" s="3">
        <f t="shared" ca="1" si="1"/>
        <v>3</v>
      </c>
    </row>
    <row r="42" spans="1:8" x14ac:dyDescent="0.2">
      <c r="A42" s="3">
        <v>59</v>
      </c>
      <c r="B42" s="3">
        <f ca="1">COUNTIFS([1]フォーマット!$D$3:$D$52,$A42)</f>
        <v>1</v>
      </c>
      <c r="D42" s="3">
        <v>59</v>
      </c>
      <c r="E42" s="3">
        <f t="shared" ca="1" si="0"/>
        <v>1</v>
      </c>
      <c r="G42" s="3">
        <v>59</v>
      </c>
      <c r="H42" s="3">
        <f t="shared" ca="1" si="1"/>
        <v>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33" sqref="H33"/>
    </sheetView>
  </sheetViews>
  <sheetFormatPr defaultRowHeight="13" x14ac:dyDescent="0.2"/>
  <sheetData/>
  <phoneticPr fontId="1"/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従業員マスタ(sample)</vt:lpstr>
      <vt:lpstr>データシート</vt:lpstr>
      <vt:lpstr>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2021-01-29T07:38:50Z</dcterms:modified>
</cp:coreProperties>
</file>